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31226北京车展公关传播\"/>
    </mc:Choice>
  </mc:AlternateContent>
  <bookViews>
    <workbookView xWindow="-105" yWindow="-105" windowWidth="19425" windowHeight="10305"/>
  </bookViews>
  <sheets>
    <sheet name="报价单  " sheetId="5" r:id="rId1"/>
  </sheets>
  <definedNames>
    <definedName name="_xlnm.Print_Area" localSheetId="0">'报价单  '!$A$1:$J$27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5" l="1"/>
  <c r="I21" i="5"/>
  <c r="I20" i="5"/>
  <c r="I19" i="5"/>
  <c r="I17" i="5"/>
  <c r="I16" i="5"/>
  <c r="I15" i="5"/>
  <c r="I14" i="5"/>
  <c r="I13" i="5"/>
  <c r="I11" i="5"/>
  <c r="I10" i="5"/>
  <c r="I9" i="5"/>
  <c r="I8" i="5"/>
  <c r="I7" i="5"/>
  <c r="I6" i="5"/>
  <c r="I4" i="5"/>
  <c r="I3" i="5"/>
  <c r="I12" i="5" l="1"/>
  <c r="I18" i="5"/>
  <c r="I23" i="5"/>
  <c r="I5" i="5"/>
  <c r="I24" i="5" l="1"/>
  <c r="I25" i="5" s="1"/>
  <c r="I26" i="5" s="1"/>
</calcChain>
</file>

<file path=xl/sharedStrings.xml><?xml version="1.0" encoding="utf-8"?>
<sst xmlns="http://schemas.openxmlformats.org/spreadsheetml/2006/main" count="88" uniqueCount="61">
  <si>
    <t>附件四-2024年北京车展公关传播报价表</t>
  </si>
  <si>
    <t>序号</t>
  </si>
  <si>
    <t>内容</t>
  </si>
  <si>
    <t>名称</t>
  </si>
  <si>
    <t>规格</t>
  </si>
  <si>
    <t>单位</t>
  </si>
  <si>
    <t>数量</t>
  </si>
  <si>
    <t>单价（元，不含税）</t>
  </si>
  <si>
    <t>天数</t>
  </si>
  <si>
    <t>总价（元，不含税）</t>
  </si>
  <si>
    <t>备注</t>
  </si>
  <si>
    <t>媒体传播</t>
  </si>
  <si>
    <t>汽车之家</t>
  </si>
  <si>
    <t>汽车之家APP首页信息流5-CPT</t>
  </si>
  <si>
    <t>天</t>
  </si>
  <si>
    <t>/</t>
  </si>
  <si>
    <t>懂车帝</t>
  </si>
  <si>
    <t>懂车帝app开屏(静态全屏/静态非全屏/动态全屏/动态非全屏/视频全屏)</t>
  </si>
  <si>
    <t>CPM</t>
  </si>
  <si>
    <t>小计：</t>
  </si>
  <si>
    <t>媒体&amp;KOL邀请</t>
  </si>
  <si>
    <t>项</t>
  </si>
  <si>
    <t>媒体邀请</t>
  </si>
  <si>
    <t>汽车垂直媒体邀请（汽车之家、易车网、懂车帝、中国皮卡网、皮卡车市、越野E族+自媒体等），预计50家，到场媒体各自媒体转发车展新闻通稿或者撰写相关稿件1篇并发布</t>
  </si>
  <si>
    <t>家</t>
  </si>
  <si>
    <t>媒体传播发稿</t>
  </si>
  <si>
    <t>外围扩散（门户、汽车、自媒体），需提供发布链接</t>
  </si>
  <si>
    <t>频次</t>
  </si>
  <si>
    <t>媒体朋友圈扩散，转发九宫格或者新闻稿件链接</t>
  </si>
  <si>
    <t>直播合作</t>
  </si>
  <si>
    <t>核心汽车垂直媒体发布会直播，媒体范围：指新浪、搜狐、风、腾讯、凤凰网、汽车之家、易车、太平洋汽车，爱卡懂车帝、位皮卡网，皮卡车市，越野e族</t>
  </si>
  <si>
    <t>个</t>
  </si>
  <si>
    <t>媒体&amp;自媒体拉流直播（抖音、快手、视频号等直播平台账号）</t>
  </si>
  <si>
    <t>项目创意</t>
  </si>
  <si>
    <t>创意设计</t>
  </si>
  <si>
    <t>长图（产品长图、活动长图等）</t>
  </si>
  <si>
    <t>海报（倒计时海报+产品海报等）</t>
  </si>
  <si>
    <t>H5（常规展示类(信息展示类，少量互动及动画效果)，不低于9屏，必须包含互动、动画效果以及留资页面）</t>
  </si>
  <si>
    <t xml:space="preserve">个 </t>
  </si>
  <si>
    <t>文案</t>
  </si>
  <si>
    <t>发布会相关（邀请函、串词、领导致辞、专访Q&amp;A)等</t>
  </si>
  <si>
    <t>篇</t>
  </si>
  <si>
    <t>传播稿件撰写（预热稿、新闻通稿、价格解读稿件、对比评测稿件）等</t>
  </si>
  <si>
    <t>工作人员差旅</t>
  </si>
  <si>
    <t>项目差旅</t>
  </si>
  <si>
    <t>往返交通费(上海-北京）</t>
  </si>
  <si>
    <t>人</t>
  </si>
  <si>
    <t>限额内凭票据实报销</t>
  </si>
  <si>
    <t>住宿费</t>
  </si>
  <si>
    <t>间</t>
  </si>
  <si>
    <t>餐费</t>
  </si>
  <si>
    <t>定额结算</t>
  </si>
  <si>
    <t>合计（元，不含税）</t>
  </si>
  <si>
    <t>税费（元，税率6%）</t>
  </si>
  <si>
    <t>合计（元，含税6%）</t>
  </si>
  <si>
    <r>
      <rPr>
        <sz val="12"/>
        <color theme="1"/>
        <rFont val="宋体"/>
        <family val="3"/>
        <charset val="134"/>
      </rPr>
      <t>备注：
（1）黄色部分请全部填写，其余部分请勿改动；
（2）商务谈判后，议定</t>
    </r>
    <r>
      <rPr>
        <b/>
        <sz val="12"/>
        <color rgb="FFFF0000"/>
        <rFont val="宋体"/>
        <family val="3"/>
        <charset val="134"/>
      </rPr>
      <t>“合计（元，不含税）”</t>
    </r>
    <r>
      <rPr>
        <sz val="12"/>
        <color theme="1"/>
        <rFont val="宋体"/>
        <family val="3"/>
        <charset val="134"/>
      </rPr>
      <t>项对应金额最低的投标人，为本项目中标人；
（3）本表“合计（元，含税6%）”金额包含项目执行所有费用，议定后招标人不另行支付其他任何费用。</t>
    </r>
  </si>
  <si>
    <t>人</t>
    <phoneticPr fontId="6" type="noConversion"/>
  </si>
  <si>
    <t>市内交通费</t>
    <phoneticPr fontId="6" type="noConversion"/>
  </si>
  <si>
    <t>单价限价不超过1000元</t>
    <phoneticPr fontId="6" type="noConversion"/>
  </si>
  <si>
    <t>抖音/快手/微博KOL</t>
    <phoneticPr fontId="6" type="noConversion"/>
  </si>
  <si>
    <t>邀请甲方指定KOL3名，出席活动站台并产出60秒及以上视频1个，发布在KOL账号上。费用需包含交通、住宿等差旅费用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</si>
</sst>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);[Red]\(0.00\)"/>
  </numFmts>
  <fonts count="7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76" fontId="1" fillId="2" borderId="0" xfId="0" applyNumberFormat="1" applyFont="1" applyFill="1" applyAlignment="1">
      <alignment vertical="center" wrapText="1"/>
    </xf>
    <xf numFmtId="177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2" xfId="2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zoomScale="80" zoomScaleNormal="80" workbookViewId="0">
      <selection activeCell="H7" sqref="H7"/>
    </sheetView>
  </sheetViews>
  <sheetFormatPr defaultColWidth="9" defaultRowHeight="14.25" x14ac:dyDescent="0.15"/>
  <cols>
    <col min="1" max="1" width="6.875" style="1" customWidth="1"/>
    <col min="2" max="2" width="8.625" style="1" customWidth="1"/>
    <col min="3" max="3" width="12" style="2" customWidth="1"/>
    <col min="4" max="4" width="47.75" style="3" customWidth="1"/>
    <col min="5" max="5" width="8.375" style="1" customWidth="1"/>
    <col min="6" max="6" width="10.875" style="4" customWidth="1"/>
    <col min="7" max="7" width="12.25" style="1" customWidth="1"/>
    <col min="8" max="8" width="7.75" style="2" customWidth="1"/>
    <col min="9" max="9" width="15.125" style="5" customWidth="1"/>
    <col min="10" max="10" width="8.875" style="2" customWidth="1"/>
    <col min="11" max="12" width="9" style="1"/>
    <col min="13" max="13" width="13.625" style="1" customWidth="1"/>
    <col min="14" max="16384" width="9" style="1"/>
  </cols>
  <sheetData>
    <row r="1" spans="1:18" ht="44.2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8" ht="38.25" customHeight="1" x14ac:dyDescent="0.15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7" t="s">
        <v>6</v>
      </c>
      <c r="G2" s="8" t="s">
        <v>7</v>
      </c>
      <c r="H2" s="15" t="s">
        <v>8</v>
      </c>
      <c r="I2" s="8" t="s">
        <v>9</v>
      </c>
      <c r="J2" s="15" t="s">
        <v>10</v>
      </c>
    </row>
    <row r="3" spans="1:18" ht="25.5" customHeight="1" x14ac:dyDescent="0.15">
      <c r="A3" s="9">
        <v>1</v>
      </c>
      <c r="B3" s="19" t="s">
        <v>11</v>
      </c>
      <c r="C3" s="15" t="s">
        <v>12</v>
      </c>
      <c r="D3" s="10" t="s">
        <v>13</v>
      </c>
      <c r="E3" s="15" t="s">
        <v>14</v>
      </c>
      <c r="F3" s="7">
        <v>1</v>
      </c>
      <c r="G3" s="37"/>
      <c r="H3" s="15">
        <v>1</v>
      </c>
      <c r="I3" s="11">
        <f>F3*G3*H3</f>
        <v>0</v>
      </c>
      <c r="J3" s="17" t="s">
        <v>15</v>
      </c>
    </row>
    <row r="4" spans="1:18" ht="38.25" customHeight="1" x14ac:dyDescent="0.15">
      <c r="A4" s="9">
        <v>2</v>
      </c>
      <c r="B4" s="20"/>
      <c r="C4" s="15" t="s">
        <v>16</v>
      </c>
      <c r="D4" s="10" t="s">
        <v>17</v>
      </c>
      <c r="E4" s="15" t="s">
        <v>18</v>
      </c>
      <c r="F4" s="7">
        <v>1000</v>
      </c>
      <c r="G4" s="37"/>
      <c r="H4" s="15">
        <v>1</v>
      </c>
      <c r="I4" s="11">
        <f>F4*G4*H4</f>
        <v>0</v>
      </c>
      <c r="J4" s="17" t="s">
        <v>15</v>
      </c>
    </row>
    <row r="5" spans="1:18" ht="25.5" customHeight="1" x14ac:dyDescent="0.15">
      <c r="A5" s="9">
        <v>3</v>
      </c>
      <c r="B5" s="21"/>
      <c r="C5" s="27" t="s">
        <v>19</v>
      </c>
      <c r="D5" s="28"/>
      <c r="E5" s="28"/>
      <c r="F5" s="28"/>
      <c r="G5" s="28"/>
      <c r="H5" s="29"/>
      <c r="I5" s="8">
        <f>SUM(I3:I4)</f>
        <v>0</v>
      </c>
      <c r="J5" s="17" t="s">
        <v>15</v>
      </c>
      <c r="K5" s="6"/>
      <c r="N5" s="6"/>
      <c r="O5" s="6"/>
      <c r="P5" s="6"/>
      <c r="R5" s="6"/>
    </row>
    <row r="6" spans="1:18" ht="54" customHeight="1" x14ac:dyDescent="0.15">
      <c r="A6" s="9">
        <v>4</v>
      </c>
      <c r="B6" s="19" t="s">
        <v>20</v>
      </c>
      <c r="C6" s="15" t="s">
        <v>59</v>
      </c>
      <c r="D6" s="10" t="s">
        <v>60</v>
      </c>
      <c r="E6" s="15" t="s">
        <v>21</v>
      </c>
      <c r="F6" s="7">
        <v>3</v>
      </c>
      <c r="G6" s="37"/>
      <c r="H6" s="15">
        <v>1</v>
      </c>
      <c r="I6" s="8">
        <f t="shared" ref="I6:I11" si="0">F6*G6*H6</f>
        <v>0</v>
      </c>
      <c r="J6" s="17" t="s">
        <v>15</v>
      </c>
    </row>
    <row r="7" spans="1:18" ht="67.5" customHeight="1" x14ac:dyDescent="0.15">
      <c r="A7" s="9">
        <v>5</v>
      </c>
      <c r="B7" s="20"/>
      <c r="C7" s="15" t="s">
        <v>22</v>
      </c>
      <c r="D7" s="10" t="s">
        <v>23</v>
      </c>
      <c r="E7" s="15" t="s">
        <v>24</v>
      </c>
      <c r="F7" s="7">
        <v>50</v>
      </c>
      <c r="G7" s="37"/>
      <c r="H7" s="15">
        <v>1</v>
      </c>
      <c r="I7" s="8">
        <f t="shared" si="0"/>
        <v>0</v>
      </c>
      <c r="J7" s="15" t="s">
        <v>58</v>
      </c>
    </row>
    <row r="8" spans="1:18" ht="34.5" customHeight="1" x14ac:dyDescent="0.15">
      <c r="A8" s="9">
        <v>6</v>
      </c>
      <c r="B8" s="20"/>
      <c r="C8" s="19" t="s">
        <v>25</v>
      </c>
      <c r="D8" s="10" t="s">
        <v>26</v>
      </c>
      <c r="E8" s="15" t="s">
        <v>27</v>
      </c>
      <c r="F8" s="7">
        <v>500</v>
      </c>
      <c r="G8" s="37"/>
      <c r="H8" s="15">
        <v>1</v>
      </c>
      <c r="I8" s="8">
        <f t="shared" si="0"/>
        <v>0</v>
      </c>
      <c r="J8" s="17" t="s">
        <v>15</v>
      </c>
    </row>
    <row r="9" spans="1:18" ht="34.5" customHeight="1" x14ac:dyDescent="0.15">
      <c r="A9" s="9">
        <v>7</v>
      </c>
      <c r="B9" s="20"/>
      <c r="C9" s="21"/>
      <c r="D9" s="10" t="s">
        <v>28</v>
      </c>
      <c r="E9" s="15" t="s">
        <v>27</v>
      </c>
      <c r="F9" s="7">
        <v>40</v>
      </c>
      <c r="G9" s="37"/>
      <c r="H9" s="15">
        <v>1</v>
      </c>
      <c r="I9" s="8">
        <f t="shared" si="0"/>
        <v>0</v>
      </c>
      <c r="J9" s="17" t="s">
        <v>15</v>
      </c>
    </row>
    <row r="10" spans="1:18" ht="70.5" customHeight="1" x14ac:dyDescent="0.15">
      <c r="A10" s="9">
        <v>8</v>
      </c>
      <c r="B10" s="20"/>
      <c r="C10" s="19" t="s">
        <v>29</v>
      </c>
      <c r="D10" s="10" t="s">
        <v>30</v>
      </c>
      <c r="E10" s="15" t="s">
        <v>31</v>
      </c>
      <c r="F10" s="7">
        <v>5</v>
      </c>
      <c r="G10" s="37"/>
      <c r="H10" s="15">
        <v>1</v>
      </c>
      <c r="I10" s="8">
        <f t="shared" si="0"/>
        <v>0</v>
      </c>
      <c r="J10" s="17" t="s">
        <v>15</v>
      </c>
    </row>
    <row r="11" spans="1:18" ht="34.5" customHeight="1" x14ac:dyDescent="0.15">
      <c r="A11" s="9">
        <v>9</v>
      </c>
      <c r="B11" s="20"/>
      <c r="C11" s="21"/>
      <c r="D11" s="10" t="s">
        <v>32</v>
      </c>
      <c r="E11" s="15" t="s">
        <v>31</v>
      </c>
      <c r="F11" s="7">
        <v>10</v>
      </c>
      <c r="G11" s="37"/>
      <c r="H11" s="15">
        <v>1</v>
      </c>
      <c r="I11" s="8">
        <f t="shared" si="0"/>
        <v>0</v>
      </c>
      <c r="J11" s="17" t="s">
        <v>15</v>
      </c>
    </row>
    <row r="12" spans="1:18" ht="25.5" customHeight="1" x14ac:dyDescent="0.15">
      <c r="A12" s="9">
        <v>10</v>
      </c>
      <c r="B12" s="21"/>
      <c r="C12" s="27" t="s">
        <v>19</v>
      </c>
      <c r="D12" s="28"/>
      <c r="E12" s="28"/>
      <c r="F12" s="28"/>
      <c r="G12" s="28"/>
      <c r="H12" s="29"/>
      <c r="I12" s="8">
        <f>SUM(I6:I11)</f>
        <v>0</v>
      </c>
      <c r="J12" s="17" t="s">
        <v>15</v>
      </c>
    </row>
    <row r="13" spans="1:18" ht="25.5" customHeight="1" x14ac:dyDescent="0.15">
      <c r="A13" s="9">
        <v>11</v>
      </c>
      <c r="B13" s="19" t="s">
        <v>33</v>
      </c>
      <c r="C13" s="19" t="s">
        <v>34</v>
      </c>
      <c r="D13" s="10" t="s">
        <v>35</v>
      </c>
      <c r="E13" s="15" t="s">
        <v>31</v>
      </c>
      <c r="F13" s="15">
        <v>5</v>
      </c>
      <c r="G13" s="37"/>
      <c r="H13" s="15">
        <v>1</v>
      </c>
      <c r="I13" s="8">
        <f t="shared" ref="I13:I17" si="1">F13*G13*H13</f>
        <v>0</v>
      </c>
      <c r="J13" s="17" t="s">
        <v>15</v>
      </c>
    </row>
    <row r="14" spans="1:18" ht="25.5" customHeight="1" x14ac:dyDescent="0.15">
      <c r="A14" s="9">
        <v>12</v>
      </c>
      <c r="B14" s="20"/>
      <c r="C14" s="20"/>
      <c r="D14" s="10" t="s">
        <v>36</v>
      </c>
      <c r="E14" s="15" t="s">
        <v>31</v>
      </c>
      <c r="F14" s="15">
        <v>10</v>
      </c>
      <c r="G14" s="37"/>
      <c r="H14" s="15">
        <v>1</v>
      </c>
      <c r="I14" s="8">
        <f t="shared" si="1"/>
        <v>0</v>
      </c>
      <c r="J14" s="17" t="s">
        <v>15</v>
      </c>
    </row>
    <row r="15" spans="1:18" ht="51.75" customHeight="1" x14ac:dyDescent="0.15">
      <c r="A15" s="9">
        <v>13</v>
      </c>
      <c r="B15" s="20"/>
      <c r="C15" s="20"/>
      <c r="D15" s="10" t="s">
        <v>37</v>
      </c>
      <c r="E15" s="15" t="s">
        <v>38</v>
      </c>
      <c r="F15" s="15">
        <v>1</v>
      </c>
      <c r="G15" s="37"/>
      <c r="H15" s="15">
        <v>1</v>
      </c>
      <c r="I15" s="8">
        <f t="shared" si="1"/>
        <v>0</v>
      </c>
      <c r="J15" s="17" t="s">
        <v>15</v>
      </c>
    </row>
    <row r="16" spans="1:18" ht="34.5" customHeight="1" x14ac:dyDescent="0.15">
      <c r="A16" s="9">
        <v>14</v>
      </c>
      <c r="B16" s="20"/>
      <c r="C16" s="18" t="s">
        <v>39</v>
      </c>
      <c r="D16" s="10" t="s">
        <v>40</v>
      </c>
      <c r="E16" s="15" t="s">
        <v>41</v>
      </c>
      <c r="F16" s="15">
        <v>10</v>
      </c>
      <c r="G16" s="37"/>
      <c r="H16" s="15">
        <v>1</v>
      </c>
      <c r="I16" s="8">
        <f t="shared" si="1"/>
        <v>0</v>
      </c>
      <c r="J16" s="17" t="s">
        <v>15</v>
      </c>
    </row>
    <row r="17" spans="1:10" ht="34.5" customHeight="1" x14ac:dyDescent="0.15">
      <c r="A17" s="9">
        <v>15</v>
      </c>
      <c r="B17" s="20"/>
      <c r="C17" s="18"/>
      <c r="D17" s="10" t="s">
        <v>42</v>
      </c>
      <c r="E17" s="15" t="s">
        <v>41</v>
      </c>
      <c r="F17" s="15">
        <v>10</v>
      </c>
      <c r="G17" s="37"/>
      <c r="H17" s="15">
        <v>1</v>
      </c>
      <c r="I17" s="8">
        <f t="shared" si="1"/>
        <v>0</v>
      </c>
      <c r="J17" s="17" t="s">
        <v>15</v>
      </c>
    </row>
    <row r="18" spans="1:10" ht="25.5" customHeight="1" x14ac:dyDescent="0.15">
      <c r="A18" s="9">
        <v>16</v>
      </c>
      <c r="B18" s="21"/>
      <c r="C18" s="27" t="s">
        <v>19</v>
      </c>
      <c r="D18" s="28"/>
      <c r="E18" s="28"/>
      <c r="F18" s="28"/>
      <c r="G18" s="28"/>
      <c r="H18" s="29"/>
      <c r="I18" s="8">
        <f>SUM(I13:I17)</f>
        <v>0</v>
      </c>
      <c r="J18" s="17" t="s">
        <v>15</v>
      </c>
    </row>
    <row r="19" spans="1:10" ht="25.5" customHeight="1" x14ac:dyDescent="0.15">
      <c r="A19" s="9">
        <v>17</v>
      </c>
      <c r="B19" s="19" t="s">
        <v>43</v>
      </c>
      <c r="C19" s="22" t="s">
        <v>44</v>
      </c>
      <c r="D19" s="10" t="s">
        <v>45</v>
      </c>
      <c r="E19" s="15" t="s">
        <v>46</v>
      </c>
      <c r="F19" s="7">
        <v>4</v>
      </c>
      <c r="G19" s="15">
        <v>566</v>
      </c>
      <c r="H19" s="15">
        <v>2</v>
      </c>
      <c r="I19" s="11">
        <f>F19*G19*H19</f>
        <v>4528</v>
      </c>
      <c r="J19" s="18" t="s">
        <v>47</v>
      </c>
    </row>
    <row r="20" spans="1:10" ht="25.5" customHeight="1" x14ac:dyDescent="0.15">
      <c r="A20" s="9">
        <v>18</v>
      </c>
      <c r="B20" s="20"/>
      <c r="C20" s="23"/>
      <c r="D20" s="12" t="s">
        <v>48</v>
      </c>
      <c r="E20" s="16" t="s">
        <v>49</v>
      </c>
      <c r="F20" s="13">
        <v>4</v>
      </c>
      <c r="G20" s="16">
        <v>236</v>
      </c>
      <c r="H20" s="16">
        <v>5</v>
      </c>
      <c r="I20" s="8">
        <f>F20*G20*H20</f>
        <v>4720</v>
      </c>
      <c r="J20" s="18"/>
    </row>
    <row r="21" spans="1:10" ht="25.5" customHeight="1" x14ac:dyDescent="0.15">
      <c r="A21" s="9">
        <v>19</v>
      </c>
      <c r="B21" s="20"/>
      <c r="C21" s="23"/>
      <c r="D21" s="12" t="s">
        <v>50</v>
      </c>
      <c r="E21" s="16" t="s">
        <v>46</v>
      </c>
      <c r="F21" s="13">
        <v>4</v>
      </c>
      <c r="G21" s="16">
        <v>66</v>
      </c>
      <c r="H21" s="16">
        <v>5</v>
      </c>
      <c r="I21" s="11">
        <f>F21*G21*H21</f>
        <v>1320</v>
      </c>
      <c r="J21" s="18" t="s">
        <v>51</v>
      </c>
    </row>
    <row r="22" spans="1:10" ht="25.5" customHeight="1" x14ac:dyDescent="0.15">
      <c r="A22" s="9">
        <v>20</v>
      </c>
      <c r="B22" s="20"/>
      <c r="C22" s="23"/>
      <c r="D22" s="12" t="s">
        <v>57</v>
      </c>
      <c r="E22" s="16" t="s">
        <v>56</v>
      </c>
      <c r="F22" s="13">
        <v>4</v>
      </c>
      <c r="G22" s="16">
        <v>38</v>
      </c>
      <c r="H22" s="16">
        <v>5</v>
      </c>
      <c r="I22" s="8">
        <f>F22*G22*H22</f>
        <v>760</v>
      </c>
      <c r="J22" s="18"/>
    </row>
    <row r="23" spans="1:10" ht="25.5" customHeight="1" x14ac:dyDescent="0.15">
      <c r="A23" s="9">
        <v>21</v>
      </c>
      <c r="B23" s="21"/>
      <c r="C23" s="30" t="s">
        <v>19</v>
      </c>
      <c r="D23" s="31"/>
      <c r="E23" s="31"/>
      <c r="F23" s="31"/>
      <c r="G23" s="31"/>
      <c r="H23" s="32"/>
      <c r="I23" s="8">
        <f>SUM(I19:I22)</f>
        <v>11328</v>
      </c>
      <c r="J23" s="17" t="s">
        <v>15</v>
      </c>
    </row>
    <row r="24" spans="1:10" ht="25.5" customHeight="1" x14ac:dyDescent="0.15">
      <c r="A24" s="9">
        <v>22</v>
      </c>
      <c r="B24" s="24" t="s">
        <v>52</v>
      </c>
      <c r="C24" s="25"/>
      <c r="D24" s="25"/>
      <c r="E24" s="25"/>
      <c r="F24" s="25"/>
      <c r="G24" s="25"/>
      <c r="H24" s="26"/>
      <c r="I24" s="14">
        <f>SUM(I5+I12+I18+I23)</f>
        <v>11328</v>
      </c>
      <c r="J24" s="17" t="s">
        <v>15</v>
      </c>
    </row>
    <row r="25" spans="1:10" ht="25.5" customHeight="1" x14ac:dyDescent="0.15">
      <c r="A25" s="9">
        <v>23</v>
      </c>
      <c r="B25" s="24" t="s">
        <v>53</v>
      </c>
      <c r="C25" s="25"/>
      <c r="D25" s="25"/>
      <c r="E25" s="25"/>
      <c r="F25" s="25"/>
      <c r="G25" s="25"/>
      <c r="H25" s="26"/>
      <c r="I25" s="8">
        <f>I24*0.06</f>
        <v>679.68</v>
      </c>
      <c r="J25" s="17" t="s">
        <v>15</v>
      </c>
    </row>
    <row r="26" spans="1:10" ht="25.5" customHeight="1" x14ac:dyDescent="0.15">
      <c r="A26" s="9">
        <v>24</v>
      </c>
      <c r="B26" s="24" t="s">
        <v>54</v>
      </c>
      <c r="C26" s="25"/>
      <c r="D26" s="25"/>
      <c r="E26" s="25"/>
      <c r="F26" s="25"/>
      <c r="G26" s="25"/>
      <c r="H26" s="26"/>
      <c r="I26" s="8">
        <f>SUM(I24:I25)</f>
        <v>12007.68</v>
      </c>
      <c r="J26" s="17" t="s">
        <v>15</v>
      </c>
    </row>
    <row r="27" spans="1:10" ht="77.25" customHeight="1" x14ac:dyDescent="0.15">
      <c r="A27" s="33" t="s">
        <v>55</v>
      </c>
      <c r="B27" s="34"/>
      <c r="C27" s="34"/>
      <c r="D27" s="34"/>
      <c r="E27" s="34"/>
      <c r="F27" s="34"/>
      <c r="G27" s="34"/>
      <c r="H27" s="34"/>
      <c r="I27" s="34"/>
      <c r="J27" s="35"/>
    </row>
  </sheetData>
  <mergeCells count="16">
    <mergeCell ref="A1:J1"/>
    <mergeCell ref="B24:H24"/>
    <mergeCell ref="B25:H25"/>
    <mergeCell ref="B26:H26"/>
    <mergeCell ref="A27:J27"/>
    <mergeCell ref="B3:B5"/>
    <mergeCell ref="B6:B12"/>
    <mergeCell ref="B13:B18"/>
    <mergeCell ref="B19:B23"/>
    <mergeCell ref="C8:C9"/>
    <mergeCell ref="C10:C11"/>
    <mergeCell ref="C13:C15"/>
    <mergeCell ref="C16:C17"/>
    <mergeCell ref="C19:C22"/>
    <mergeCell ref="J19:J20"/>
    <mergeCell ref="J21:J22"/>
  </mergeCells>
  <phoneticPr fontId="6" type="noConversion"/>
  <pageMargins left="0.39370078740157483" right="0.39370078740157483" top="0.59055118110236227" bottom="0.78740157480314965" header="0" footer="0.39370078740157483"/>
  <pageSetup paperSize="9" scale="7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报价单  </vt:lpstr>
      <vt:lpstr>'报价单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刘玄</cp:lastModifiedBy>
  <cp:lastPrinted>2024-01-15T01:00:26Z</cp:lastPrinted>
  <dcterms:created xsi:type="dcterms:W3CDTF">2022-06-02T10:26:00Z</dcterms:created>
  <dcterms:modified xsi:type="dcterms:W3CDTF">2024-01-15T01:04:17Z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0BCC814ED306D5ECDDA59B6599D28814_43</vt:lpwstr>
  </property>
  <property fmtid="{D5CDD505-2E9C-101B-9397-08002B2CF9AE}" pid="3" name="KSOProductBuildVer">
    <vt:lpwstr>2052-12.1.0.15374</vt:lpwstr>
  </property>
</Properties>
</file>