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  <sheet name="Sheet1" sheetId="3" r:id="rId2"/>
  </sheets>
  <definedNames>
    <definedName name="_xlnm._FilterDatabase" localSheetId="0" hidden="1">Sheet2!$A$1:$O$11</definedName>
    <definedName name="_xlnm._FilterDatabase" localSheetId="1" hidden="1">Sheet1!$A$1:$G$2</definedName>
    <definedName name="_xlnm.Print_Area" localSheetId="0">Sheet2!$A$1:$P$11</definedName>
  </definedNames>
  <calcPr calcId="144525"/>
</workbook>
</file>

<file path=xl/sharedStrings.xml><?xml version="1.0" encoding="utf-8"?>
<sst xmlns="http://schemas.openxmlformats.org/spreadsheetml/2006/main" count="69" uniqueCount="62">
  <si>
    <t>序号</t>
  </si>
  <si>
    <t>件号</t>
  </si>
  <si>
    <t>名称</t>
  </si>
  <si>
    <t>示意图</t>
  </si>
  <si>
    <t>单车用量</t>
  </si>
  <si>
    <t>料厚</t>
  </si>
  <si>
    <t>材料</t>
  </si>
  <si>
    <t>制件方式</t>
  </si>
  <si>
    <t>工序内容</t>
  </si>
  <si>
    <t>模具数</t>
  </si>
  <si>
    <t>模具尺寸预估</t>
  </si>
  <si>
    <t>模具重量预估/T</t>
  </si>
  <si>
    <t>模具类型</t>
  </si>
  <si>
    <t>检具套数</t>
  </si>
  <si>
    <t>模具尺寸/mm</t>
  </si>
  <si>
    <t>减重系数</t>
  </si>
  <si>
    <t>模具重量/吨</t>
  </si>
  <si>
    <t>主要工作部件所用材料费/万元</t>
  </si>
  <si>
    <t>设计费/万元</t>
  </si>
  <si>
    <t>材料费/万元</t>
  </si>
  <si>
    <t>制造费/万元</t>
  </si>
  <si>
    <t>TDor镀铬处理费/万元</t>
  </si>
  <si>
    <t>包装及运输费/万元</t>
  </si>
  <si>
    <t>管理费/万元</t>
  </si>
  <si>
    <t>利润/万元</t>
  </si>
  <si>
    <t>税费/万元</t>
  </si>
  <si>
    <t>其他费用/万元</t>
  </si>
  <si>
    <t>模具价格/万元</t>
  </si>
  <si>
    <t>备注</t>
  </si>
  <si>
    <t>长</t>
  </si>
  <si>
    <t>宽</t>
  </si>
  <si>
    <t>高</t>
  </si>
  <si>
    <t>UZ163150000559</t>
  </si>
  <si>
    <t>充电门安装板（大双）</t>
  </si>
  <si>
    <t>DC06-0.8-QBQ403</t>
  </si>
  <si>
    <t>新开模具</t>
  </si>
  <si>
    <t>DR</t>
  </si>
  <si>
    <t>铸造模</t>
  </si>
  <si>
    <t>TR+PI</t>
  </si>
  <si>
    <t>RST</t>
  </si>
  <si>
    <t>PI+C/PI</t>
  </si>
  <si>
    <t>UZ163150000424</t>
  </si>
  <si>
    <t>高压线束支架（大双）</t>
  </si>
  <si>
    <t>DC01-1.2-QBQ403</t>
  </si>
  <si>
    <t>BL+PI</t>
  </si>
  <si>
    <t>钢板模</t>
  </si>
  <si>
    <t>FO</t>
  </si>
  <si>
    <t>FO+FL</t>
  </si>
  <si>
    <t>PI</t>
  </si>
  <si>
    <t>总计</t>
  </si>
  <si>
    <t>负责人</t>
  </si>
  <si>
    <t>项目名称</t>
  </si>
  <si>
    <t>目标（说明降本、增效、提质量的效果）</t>
  </si>
  <si>
    <t>主要措施</t>
  </si>
  <si>
    <t>具体行动计划</t>
  </si>
  <si>
    <t>完成时间</t>
  </si>
  <si>
    <t>衡量标准</t>
  </si>
  <si>
    <t>解决皮卡项目第二横梁加强支架/第三横梁底盘连接件开裂问题</t>
  </si>
  <si>
    <t>产品开裂消除</t>
  </si>
  <si>
    <t>1、产品圆角增大；
2、产品拔模角增大；
3、更改法兰尺寸。</t>
  </si>
  <si>
    <t>1、对现有产品进行仿真分析；
2、根据分析结果，修改产品结构；
3、对更改后的产品进行仿真分析。</t>
  </si>
  <si>
    <t>1、产品本体无明显开裂。；
2、产品减薄率最大&lt;20%；
3、产品失效最大&lt;0.7.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</si>
</sst>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_ "/>
  </numFmts>
  <fonts count="30">
    <font>
      <sz val="11"/>
      <color theme="1"/>
      <name val="等线"/>
      <charset val="134"/>
      <scheme val="minor"/>
    </font>
    <font>
      <b/>
      <sz val="10"/>
      <color rgb="FF000000"/>
      <name val="SimSun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333333"/>
      <name val="宋体"/>
      <charset val="134"/>
    </font>
    <font>
      <b/>
      <sz val="22"/>
      <color theme="1"/>
      <name val="宋体"/>
      <charset val="134"/>
    </font>
    <font>
      <b/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2"/>
      <color rgb="FF006100"/>
      <name val="新細明體"/>
      <charset val="134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8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58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52" applyFont="1" applyFill="1" applyBorder="1" applyAlignment="1">
      <alignment horizontal="center" vertical="center" wrapText="1"/>
    </xf>
    <xf numFmtId="0" fontId="2" fillId="0" borderId="3" xfId="51" applyFont="1" applyFill="1" applyBorder="1" applyAlignment="1">
      <alignment horizontal="center" vertical="center"/>
    </xf>
    <xf numFmtId="177" fontId="2" fillId="0" borderId="3" xfId="5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5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好 2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_开发计划" xfId="49"/>
    <cellStyle name="60% - 强调文字颜色 6" xfId="50" builtinId="52"/>
    <cellStyle name="常规 2" xfId="51"/>
    <cellStyle name="常规 3" xfId="52"/>
    <cellStyle name="常规 5" xfId="53"/>
    <cellStyle name="常规 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537845</xdr:colOff>
      <xdr:row>2</xdr:row>
      <xdr:rowOff>105410</xdr:rowOff>
    </xdr:from>
    <xdr:to>
      <xdr:col>3</xdr:col>
      <xdr:colOff>1400810</xdr:colOff>
      <xdr:row>2</xdr:row>
      <xdr:rowOff>703580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2995" y="765810"/>
          <a:ext cx="862965" cy="5981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123825</xdr:colOff>
      <xdr:row>6</xdr:row>
      <xdr:rowOff>57150</xdr:rowOff>
    </xdr:from>
    <xdr:to>
      <xdr:col>3</xdr:col>
      <xdr:colOff>1545590</xdr:colOff>
      <xdr:row>6</xdr:row>
      <xdr:rowOff>688975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28975" y="3816350"/>
          <a:ext cx="1421765" cy="631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abSelected="1" zoomScaleSheetLayoutView="85" workbookViewId="0">
      <selection activeCell="A1" sqref="A1:A2"/>
    </sheetView>
  </sheetViews>
  <sheetFormatPr defaultColWidth="9" defaultRowHeight="14.25"/>
  <cols>
    <col min="1" max="1" width="5.5" style="4" customWidth="1"/>
    <col min="2" max="2" width="14.625" style="4" customWidth="1"/>
    <col min="3" max="3" width="20.625" style="4" customWidth="1"/>
    <col min="4" max="4" width="27.9166666666667" style="4" customWidth="1"/>
    <col min="5" max="5" width="9.875" style="4" customWidth="1"/>
    <col min="6" max="6" width="5.625" style="4" customWidth="1"/>
    <col min="7" max="7" width="17.125" style="4" customWidth="1"/>
    <col min="8" max="8" width="9.875" style="4" customWidth="1"/>
    <col min="9" max="9" width="21.2666666666667" style="4" customWidth="1"/>
    <col min="10" max="13" width="8.66666666666667" style="4"/>
    <col min="14" max="14" width="15.975" style="4" customWidth="1"/>
    <col min="15" max="15" width="12.25" style="4" customWidth="1"/>
    <col min="16" max="16" width="10.2916666666667" style="4" customWidth="1"/>
    <col min="17" max="21" width="8.66666666666667" style="4"/>
    <col min="22" max="22" width="19.5" style="5" customWidth="1"/>
    <col min="23" max="25" width="8.66666666666667" style="5"/>
    <col min="26" max="26" width="14" style="5" customWidth="1"/>
    <col min="27" max="27" width="12.75" style="5" customWidth="1"/>
    <col min="28" max="30" width="8.66666666666667" style="5"/>
    <col min="31" max="31" width="10.375" style="5" customWidth="1"/>
    <col min="32" max="32" width="11.625" style="5" customWidth="1"/>
    <col min="33" max="16379" width="8.66666666666667" style="4"/>
    <col min="16380" max="16384" width="9" style="4"/>
  </cols>
  <sheetData>
    <row r="1" ht="26" customHeight="1" spans="1:3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17" t="s">
        <v>10</v>
      </c>
      <c r="L1" s="17"/>
      <c r="M1" s="17"/>
      <c r="N1" s="17" t="s">
        <v>11</v>
      </c>
      <c r="O1" s="17" t="s">
        <v>12</v>
      </c>
      <c r="P1" s="18" t="s">
        <v>13</v>
      </c>
      <c r="Q1" s="24" t="s">
        <v>14</v>
      </c>
      <c r="R1" s="24"/>
      <c r="S1" s="24"/>
      <c r="T1" s="25" t="s">
        <v>15</v>
      </c>
      <c r="U1" s="24" t="s">
        <v>16</v>
      </c>
      <c r="V1" s="25" t="s">
        <v>17</v>
      </c>
      <c r="W1" s="25" t="s">
        <v>18</v>
      </c>
      <c r="X1" s="25" t="s">
        <v>19</v>
      </c>
      <c r="Y1" s="25" t="s">
        <v>20</v>
      </c>
      <c r="Z1" s="25" t="s">
        <v>21</v>
      </c>
      <c r="AA1" s="25" t="s">
        <v>22</v>
      </c>
      <c r="AB1" s="25" t="s">
        <v>23</v>
      </c>
      <c r="AC1" s="25" t="s">
        <v>24</v>
      </c>
      <c r="AD1" s="25" t="s">
        <v>25</v>
      </c>
      <c r="AE1" s="25" t="s">
        <v>26</v>
      </c>
      <c r="AF1" s="25" t="s">
        <v>27</v>
      </c>
      <c r="AG1" s="18" t="s">
        <v>28</v>
      </c>
    </row>
    <row r="2" ht="26" customHeight="1" spans="1:33">
      <c r="A2" s="7"/>
      <c r="B2" s="7"/>
      <c r="C2" s="7"/>
      <c r="D2" s="7"/>
      <c r="E2" s="7"/>
      <c r="F2" s="7"/>
      <c r="G2" s="7"/>
      <c r="H2" s="7"/>
      <c r="I2" s="7"/>
      <c r="J2" s="7"/>
      <c r="K2" s="17"/>
      <c r="L2" s="17"/>
      <c r="M2" s="17"/>
      <c r="N2" s="17"/>
      <c r="O2" s="17"/>
      <c r="P2" s="18"/>
      <c r="Q2" s="24" t="s">
        <v>29</v>
      </c>
      <c r="R2" s="24" t="s">
        <v>30</v>
      </c>
      <c r="S2" s="24" t="s">
        <v>31</v>
      </c>
      <c r="T2" s="25"/>
      <c r="U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18"/>
    </row>
    <row r="3" ht="61" customHeight="1" spans="1:33">
      <c r="A3" s="8">
        <v>1</v>
      </c>
      <c r="B3" s="9" t="s">
        <v>32</v>
      </c>
      <c r="C3" s="10" t="s">
        <v>33</v>
      </c>
      <c r="D3" s="11"/>
      <c r="E3" s="12">
        <v>1</v>
      </c>
      <c r="F3" s="13">
        <v>0.8</v>
      </c>
      <c r="G3" s="12" t="s">
        <v>34</v>
      </c>
      <c r="H3" s="14" t="s">
        <v>35</v>
      </c>
      <c r="I3" s="19" t="s">
        <v>36</v>
      </c>
      <c r="J3" s="19">
        <v>1</v>
      </c>
      <c r="K3" s="19">
        <v>1100</v>
      </c>
      <c r="L3" s="19">
        <v>1100</v>
      </c>
      <c r="M3" s="19">
        <v>800</v>
      </c>
      <c r="N3" s="20">
        <f>K3*L3*M3*7.8*0.38/1000000000</f>
        <v>2.869152</v>
      </c>
      <c r="O3" s="19" t="s">
        <v>37</v>
      </c>
      <c r="P3" s="19">
        <v>1</v>
      </c>
      <c r="Q3" s="26"/>
      <c r="R3" s="26"/>
      <c r="S3" s="26"/>
      <c r="T3" s="26"/>
      <c r="U3" s="26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19"/>
    </row>
    <row r="4" ht="61" customHeight="1" spans="1:33">
      <c r="A4" s="8"/>
      <c r="B4" s="14"/>
      <c r="C4" s="14"/>
      <c r="D4" s="11"/>
      <c r="E4" s="12"/>
      <c r="F4" s="13"/>
      <c r="G4" s="12"/>
      <c r="H4" s="14"/>
      <c r="I4" s="19" t="s">
        <v>38</v>
      </c>
      <c r="J4" s="19">
        <v>1</v>
      </c>
      <c r="K4" s="19">
        <v>1000</v>
      </c>
      <c r="L4" s="19">
        <v>1000</v>
      </c>
      <c r="M4" s="19">
        <v>800</v>
      </c>
      <c r="N4" s="20">
        <f t="shared" ref="N4:N6" si="0">K4*L4*M4*7.8*0.4/1000000000</f>
        <v>2.496</v>
      </c>
      <c r="O4" s="19" t="s">
        <v>37</v>
      </c>
      <c r="P4" s="19"/>
      <c r="Q4" s="26"/>
      <c r="R4" s="26"/>
      <c r="S4" s="26"/>
      <c r="T4" s="26"/>
      <c r="U4" s="26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19"/>
    </row>
    <row r="5" ht="61" customHeight="1" spans="1:33">
      <c r="A5" s="8"/>
      <c r="B5" s="14"/>
      <c r="C5" s="14"/>
      <c r="D5" s="11"/>
      <c r="E5" s="12"/>
      <c r="F5" s="13"/>
      <c r="G5" s="12"/>
      <c r="H5" s="14"/>
      <c r="I5" s="19" t="s">
        <v>39</v>
      </c>
      <c r="J5" s="19">
        <v>1</v>
      </c>
      <c r="K5" s="19">
        <v>1100</v>
      </c>
      <c r="L5" s="19">
        <v>1000</v>
      </c>
      <c r="M5" s="19">
        <v>800</v>
      </c>
      <c r="N5" s="20">
        <f t="shared" si="0"/>
        <v>2.7456</v>
      </c>
      <c r="O5" s="19" t="s">
        <v>37</v>
      </c>
      <c r="P5" s="19"/>
      <c r="Q5" s="26"/>
      <c r="R5" s="26"/>
      <c r="S5" s="26"/>
      <c r="T5" s="26"/>
      <c r="U5" s="26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19"/>
    </row>
    <row r="6" ht="61" customHeight="1" spans="1:33">
      <c r="A6" s="8"/>
      <c r="B6" s="14"/>
      <c r="C6" s="14"/>
      <c r="D6" s="11"/>
      <c r="E6" s="12"/>
      <c r="F6" s="13"/>
      <c r="G6" s="12"/>
      <c r="H6" s="14"/>
      <c r="I6" s="19" t="s">
        <v>40</v>
      </c>
      <c r="J6" s="19">
        <v>1</v>
      </c>
      <c r="K6" s="19">
        <v>1000</v>
      </c>
      <c r="L6" s="19">
        <v>800</v>
      </c>
      <c r="M6" s="19">
        <v>800</v>
      </c>
      <c r="N6" s="20">
        <f t="shared" si="0"/>
        <v>1.9968</v>
      </c>
      <c r="O6" s="19" t="s">
        <v>37</v>
      </c>
      <c r="P6" s="19"/>
      <c r="Q6" s="26"/>
      <c r="R6" s="26"/>
      <c r="S6" s="26"/>
      <c r="T6" s="26"/>
      <c r="U6" s="26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19"/>
    </row>
    <row r="7" ht="61" customHeight="1" spans="1:33">
      <c r="A7" s="8"/>
      <c r="B7" s="10" t="s">
        <v>41</v>
      </c>
      <c r="C7" s="10" t="s">
        <v>42</v>
      </c>
      <c r="D7" s="11"/>
      <c r="E7" s="12">
        <v>1</v>
      </c>
      <c r="F7" s="15">
        <v>1.5</v>
      </c>
      <c r="G7" s="16" t="s">
        <v>43</v>
      </c>
      <c r="H7" s="14" t="s">
        <v>35</v>
      </c>
      <c r="I7" s="19" t="s">
        <v>44</v>
      </c>
      <c r="J7" s="19">
        <v>1</v>
      </c>
      <c r="K7" s="19">
        <v>600</v>
      </c>
      <c r="L7" s="19">
        <v>350</v>
      </c>
      <c r="M7" s="19">
        <v>350</v>
      </c>
      <c r="N7" s="20">
        <f>K7*L7*M7*7.8*0.65/1000000000</f>
        <v>0.372645</v>
      </c>
      <c r="O7" s="19" t="s">
        <v>45</v>
      </c>
      <c r="P7" s="19">
        <v>1</v>
      </c>
      <c r="Q7" s="26"/>
      <c r="R7" s="26"/>
      <c r="S7" s="26"/>
      <c r="T7" s="26"/>
      <c r="U7" s="26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19"/>
    </row>
    <row r="8" ht="61" customHeight="1" spans="1:33">
      <c r="A8" s="8"/>
      <c r="B8" s="14"/>
      <c r="C8" s="14"/>
      <c r="D8" s="11"/>
      <c r="E8" s="12"/>
      <c r="F8" s="13"/>
      <c r="G8" s="12"/>
      <c r="H8" s="14"/>
      <c r="I8" s="19" t="s">
        <v>46</v>
      </c>
      <c r="J8" s="19">
        <v>1</v>
      </c>
      <c r="K8" s="19">
        <v>600</v>
      </c>
      <c r="L8" s="19">
        <v>400</v>
      </c>
      <c r="M8" s="19">
        <v>350</v>
      </c>
      <c r="N8" s="20">
        <f>K8*L8*M8*7.8*0.65/1000000000</f>
        <v>0.42588</v>
      </c>
      <c r="O8" s="19" t="s">
        <v>45</v>
      </c>
      <c r="P8" s="19"/>
      <c r="Q8" s="26"/>
      <c r="R8" s="26"/>
      <c r="S8" s="26"/>
      <c r="T8" s="26"/>
      <c r="U8" s="26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19"/>
    </row>
    <row r="9" ht="61" customHeight="1" spans="1:33">
      <c r="A9" s="8"/>
      <c r="B9" s="14"/>
      <c r="C9" s="14"/>
      <c r="D9" s="11"/>
      <c r="E9" s="12"/>
      <c r="F9" s="13"/>
      <c r="G9" s="12"/>
      <c r="H9" s="14"/>
      <c r="I9" s="19" t="s">
        <v>47</v>
      </c>
      <c r="J9" s="19">
        <v>1</v>
      </c>
      <c r="K9" s="19">
        <v>600</v>
      </c>
      <c r="L9" s="19">
        <v>400</v>
      </c>
      <c r="M9" s="19">
        <v>350</v>
      </c>
      <c r="N9" s="20">
        <f>K9*L9*M9*7.8*0.65/1000000000</f>
        <v>0.42588</v>
      </c>
      <c r="O9" s="19" t="s">
        <v>45</v>
      </c>
      <c r="P9" s="19"/>
      <c r="Q9" s="26"/>
      <c r="R9" s="26"/>
      <c r="S9" s="26"/>
      <c r="T9" s="26"/>
      <c r="U9" s="26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19"/>
    </row>
    <row r="10" ht="61" customHeight="1" spans="1:33">
      <c r="A10" s="8"/>
      <c r="B10" s="14"/>
      <c r="C10" s="14"/>
      <c r="D10" s="11"/>
      <c r="E10" s="12"/>
      <c r="F10" s="13"/>
      <c r="G10" s="12"/>
      <c r="H10" s="14"/>
      <c r="I10" s="19" t="s">
        <v>48</v>
      </c>
      <c r="J10" s="19">
        <v>1</v>
      </c>
      <c r="K10" s="19">
        <v>600</v>
      </c>
      <c r="L10" s="19">
        <v>350</v>
      </c>
      <c r="M10" s="19">
        <v>350</v>
      </c>
      <c r="N10" s="20">
        <f>K10*L10*M10*7.8*0.65/1000000000</f>
        <v>0.372645</v>
      </c>
      <c r="O10" s="19" t="s">
        <v>45</v>
      </c>
      <c r="P10" s="19"/>
      <c r="Q10" s="26"/>
      <c r="R10" s="26"/>
      <c r="S10" s="26"/>
      <c r="T10" s="26"/>
      <c r="U10" s="26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19"/>
    </row>
    <row r="11" ht="61" customHeight="1" spans="1:33">
      <c r="A11" s="8" t="s">
        <v>49</v>
      </c>
      <c r="B11" s="14"/>
      <c r="C11" s="14"/>
      <c r="D11" s="11"/>
      <c r="E11" s="12"/>
      <c r="F11" s="13"/>
      <c r="G11" s="12"/>
      <c r="H11" s="14"/>
      <c r="I11" s="19"/>
      <c r="J11" s="21">
        <f>SUM(J3:J10)</f>
        <v>8</v>
      </c>
      <c r="K11" s="21"/>
      <c r="L11" s="21"/>
      <c r="M11" s="21"/>
      <c r="N11" s="22">
        <f>SUM(N3:N6)</f>
        <v>10.107552</v>
      </c>
      <c r="O11" s="19"/>
      <c r="P11" s="23">
        <v>2</v>
      </c>
      <c r="Q11" s="26"/>
      <c r="R11" s="26"/>
      <c r="S11" s="26"/>
      <c r="T11" s="26"/>
      <c r="U11" s="26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19"/>
    </row>
  </sheetData>
  <autoFilter ref="A1:O11">
    <extLst/>
  </autoFilter>
  <mergeCells count="31">
    <mergeCell ref="K1:M1"/>
    <mergeCell ref="Q1:S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N1:N2"/>
    <mergeCell ref="O1:O2"/>
    <mergeCell ref="P1:P2"/>
    <mergeCell ref="P3:P6"/>
    <mergeCell ref="P7:P10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</mergeCells>
  <conditionalFormatting sqref="B3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B4">
    <cfRule type="duplicateValues" dxfId="0" priority="38"/>
  </conditionalFormatting>
  <conditionalFormatting sqref="B5">
    <cfRule type="duplicateValues" dxfId="0" priority="37"/>
  </conditionalFormatting>
  <conditionalFormatting sqref="B7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1">
    <cfRule type="duplicateValues" dxfId="0" priority="9"/>
  </conditionalFormatting>
  <conditionalFormatting sqref="B12:B1048576">
    <cfRule type="duplicateValues" dxfId="0" priority="43"/>
  </conditionalFormatting>
  <conditionalFormatting sqref="B6 B8:B10">
    <cfRule type="duplicateValues" dxfId="0" priority="36"/>
  </conditionalFormatting>
  <pageMargins left="0.7" right="0.7" top="0.75" bottom="0.75" header="0.3" footer="0.3"/>
  <pageSetup paperSize="9" scale="44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I36" sqref="I36"/>
    </sheetView>
  </sheetViews>
  <sheetFormatPr defaultColWidth="9" defaultRowHeight="14.25" outlineLevelRow="1" outlineLevelCol="6"/>
  <cols>
    <col min="2" max="2" width="42.375" customWidth="1"/>
    <col min="3" max="3" width="15.25" customWidth="1"/>
    <col min="4" max="4" width="22.5" customWidth="1"/>
    <col min="5" max="5" width="23.5" customWidth="1"/>
    <col min="7" max="7" width="27.25" customWidth="1"/>
  </cols>
  <sheetData>
    <row r="1" ht="36" spans="1:7">
      <c r="A1" s="1" t="s">
        <v>50</v>
      </c>
      <c r="B1" s="1" t="s">
        <v>51</v>
      </c>
      <c r="C1" s="1" t="s">
        <v>52</v>
      </c>
      <c r="D1" s="1" t="s">
        <v>53</v>
      </c>
      <c r="E1" s="1" t="s">
        <v>54</v>
      </c>
      <c r="F1" s="1" t="s">
        <v>55</v>
      </c>
      <c r="G1" s="1" t="s">
        <v>56</v>
      </c>
    </row>
    <row r="2" ht="85.5" spans="2:7">
      <c r="B2" s="2" t="s">
        <v>57</v>
      </c>
      <c r="C2" t="s">
        <v>58</v>
      </c>
      <c r="D2" s="2" t="s">
        <v>59</v>
      </c>
      <c r="E2" s="2" t="s">
        <v>60</v>
      </c>
      <c r="F2" s="3">
        <v>44742</v>
      </c>
      <c r="G2" s="2" t="s">
        <v>61</v>
      </c>
    </row>
  </sheetData>
  <autoFilter ref="A1:G2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Yuxin</cp:lastModifiedBy>
  <dcterms:created xsi:type="dcterms:W3CDTF">2015-06-05T18:19:00Z</dcterms:created>
  <dcterms:modified xsi:type="dcterms:W3CDTF">2022-11-04T07:16:42Z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D0FA5884B7E444F9AB53943A91E59C9E</vt:lpwstr>
  </property>
  <property fmtid="{D5CDD505-2E9C-101B-9397-08002B2CF9AE}" pid="3" name="KSOProductBuildVer">
    <vt:lpwstr>2052-11.1.0.12763</vt:lpwstr>
  </property>
</Properties>
</file>